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utBirger\Documents\BRIDGE\"/>
    </mc:Choice>
  </mc:AlternateContent>
  <bookViews>
    <workbookView xWindow="0" yWindow="0" windowWidth="24000" windowHeight="9735" tabRatio="60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G115" i="1"/>
  <c r="K119" i="1"/>
  <c r="F100" i="1"/>
  <c r="K120" i="1" s="1"/>
  <c r="F99" i="1"/>
  <c r="F98" i="1"/>
  <c r="K118" i="1" s="1"/>
  <c r="F97" i="1"/>
  <c r="K117" i="1" s="1"/>
  <c r="F96" i="1"/>
  <c r="F95" i="1"/>
  <c r="F94" i="1"/>
  <c r="K113" i="1" s="1"/>
  <c r="F93" i="1"/>
  <c r="K112" i="1" s="1"/>
  <c r="F92" i="1"/>
  <c r="F91" i="1"/>
  <c r="K114" i="1" s="1"/>
  <c r="F90" i="1"/>
  <c r="K115" i="1" s="1"/>
  <c r="F89" i="1"/>
  <c r="K109" i="1" s="1"/>
  <c r="F88" i="1"/>
  <c r="K107" i="1" s="1"/>
  <c r="F87" i="1"/>
  <c r="K111" i="1" s="1"/>
  <c r="F86" i="1"/>
  <c r="K110" i="1" s="1"/>
  <c r="F85" i="1"/>
  <c r="K106" i="1" s="1"/>
  <c r="F84" i="1"/>
  <c r="K108" i="1" s="1"/>
  <c r="F79" i="1" l="1"/>
  <c r="F78" i="1"/>
  <c r="F77" i="1"/>
  <c r="J113" i="1" s="1"/>
  <c r="F76" i="1"/>
  <c r="J112" i="1" s="1"/>
  <c r="F75" i="1"/>
  <c r="J115" i="1" s="1"/>
  <c r="F74" i="1"/>
  <c r="J114" i="1" s="1"/>
  <c r="F73" i="1"/>
  <c r="J119" i="1" s="1"/>
  <c r="F72" i="1"/>
  <c r="F71" i="1"/>
  <c r="J118" i="1" s="1"/>
  <c r="F70" i="1"/>
  <c r="J108" i="1" s="1"/>
  <c r="F69" i="1"/>
  <c r="J110" i="1" s="1"/>
  <c r="F68" i="1"/>
  <c r="J116" i="1" s="1"/>
  <c r="F67" i="1"/>
  <c r="J111" i="1" s="1"/>
  <c r="F66" i="1"/>
  <c r="J107" i="1" s="1"/>
  <c r="F65" i="1"/>
  <c r="J109" i="1" s="1"/>
  <c r="F64" i="1"/>
  <c r="J106" i="1" s="1"/>
  <c r="F59" i="1" l="1"/>
  <c r="F58" i="1"/>
  <c r="F57" i="1"/>
  <c r="I120" i="1" s="1"/>
  <c r="F56" i="1"/>
  <c r="I117" i="1" s="1"/>
  <c r="F55" i="1"/>
  <c r="I119" i="1" s="1"/>
  <c r="F54" i="1"/>
  <c r="I118" i="1" s="1"/>
  <c r="F53" i="1"/>
  <c r="I107" i="1" s="1"/>
  <c r="F52" i="1"/>
  <c r="I115" i="1" s="1"/>
  <c r="F51" i="1"/>
  <c r="I116" i="1" s="1"/>
  <c r="F50" i="1"/>
  <c r="I113" i="1" s="1"/>
  <c r="F49" i="1"/>
  <c r="I110" i="1" s="1"/>
  <c r="F48" i="1"/>
  <c r="I112" i="1" s="1"/>
  <c r="F47" i="1"/>
  <c r="I108" i="1" s="1"/>
  <c r="F46" i="1"/>
  <c r="I109" i="1" s="1"/>
  <c r="F45" i="1"/>
  <c r="I111" i="1" s="1"/>
  <c r="F44" i="1"/>
  <c r="I114" i="1" s="1"/>
  <c r="F43" i="1"/>
  <c r="I106" i="1" s="1"/>
  <c r="F37" i="1" l="1"/>
  <c r="F36" i="1"/>
  <c r="F35" i="1"/>
  <c r="H118" i="1" s="1"/>
  <c r="F34" i="1"/>
  <c r="H117" i="1" s="1"/>
  <c r="F33" i="1"/>
  <c r="H120" i="1" s="1"/>
  <c r="F32" i="1"/>
  <c r="H115" i="1" s="1"/>
  <c r="F31" i="1"/>
  <c r="F30" i="1"/>
  <c r="H114" i="1" s="1"/>
  <c r="F29" i="1"/>
  <c r="H119" i="1" s="1"/>
  <c r="F28" i="1"/>
  <c r="H109" i="1" s="1"/>
  <c r="F109" i="1" s="1"/>
  <c r="F27" i="1"/>
  <c r="H116" i="1" s="1"/>
  <c r="F26" i="1"/>
  <c r="H106" i="1" s="1"/>
  <c r="F25" i="1"/>
  <c r="H111" i="1" s="1"/>
  <c r="F24" i="1"/>
  <c r="H113" i="1" s="1"/>
  <c r="F23" i="1"/>
  <c r="H112" i="1" s="1"/>
  <c r="F22" i="1"/>
  <c r="H108" i="1" s="1"/>
  <c r="F21" i="1"/>
  <c r="H107" i="1" s="1"/>
  <c r="F20" i="1"/>
  <c r="H110" i="1" s="1"/>
  <c r="F115" i="1" l="1"/>
  <c r="F16" i="1"/>
  <c r="G120" i="1" s="1"/>
  <c r="F15" i="1"/>
  <c r="G119" i="1" s="1"/>
  <c r="F119" i="1" s="1"/>
  <c r="F14" i="1"/>
  <c r="G116" i="1" s="1"/>
  <c r="F13" i="1"/>
  <c r="F12" i="1"/>
  <c r="G118" i="1" s="1"/>
  <c r="F118" i="1" s="1"/>
  <c r="F11" i="1"/>
  <c r="F10" i="1"/>
  <c r="F9" i="1"/>
  <c r="G106" i="1" s="1"/>
  <c r="F106" i="1" s="1"/>
  <c r="F8" i="1"/>
  <c r="G108" i="1" s="1"/>
  <c r="F108" i="1" s="1"/>
  <c r="F7" i="1"/>
  <c r="G107" i="1" s="1"/>
  <c r="F107" i="1" s="1"/>
  <c r="F6" i="1"/>
  <c r="G111" i="1" s="1"/>
  <c r="F111" i="1" s="1"/>
  <c r="F5" i="1"/>
  <c r="G117" i="1" s="1"/>
  <c r="J117" i="1" s="1"/>
  <c r="F117" i="1" s="1"/>
  <c r="F4" i="1"/>
  <c r="G112" i="1" s="1"/>
  <c r="F112" i="1" s="1"/>
  <c r="F3" i="1"/>
  <c r="G113" i="1" s="1"/>
  <c r="F113" i="1" s="1"/>
  <c r="J120" i="1" l="1"/>
  <c r="F120" i="1" s="1"/>
  <c r="K116" i="1"/>
  <c r="F116" i="1" s="1"/>
  <c r="G114" i="1"/>
  <c r="F114" i="1" s="1"/>
  <c r="G110" i="1"/>
  <c r="F110" i="1" s="1"/>
</calcChain>
</file>

<file path=xl/sharedStrings.xml><?xml version="1.0" encoding="utf-8"?>
<sst xmlns="http://schemas.openxmlformats.org/spreadsheetml/2006/main" count="115" uniqueCount="46">
  <si>
    <t>Svein Larsen - Oddvar T Jensen</t>
  </si>
  <si>
    <t>Arne Johnny Lyngholm - Birger Pedersen</t>
  </si>
  <si>
    <t>Audun Sandslett - Knut Tysvær</t>
  </si>
  <si>
    <t>Lillian Olsen - Berit Hadland</t>
  </si>
  <si>
    <t>Erling Gjertveit - Kari Austbø</t>
  </si>
  <si>
    <t>Jostein Ravn Ottesen - Bjarne Sørvaag</t>
  </si>
  <si>
    <t>Trygve Svendsen - Kjell Haugland</t>
  </si>
  <si>
    <t>Tor Sund - Bjørn Koksvik</t>
  </si>
  <si>
    <t>Tove Haugen - Tore Bårdsen</t>
  </si>
  <si>
    <t>Hans Storesund - Kåre Johanson</t>
  </si>
  <si>
    <t xml:space="preserve"> </t>
  </si>
  <si>
    <t>SUM</t>
  </si>
  <si>
    <t>Jan Saltvik - Svein Djønne</t>
  </si>
  <si>
    <t>Martha Falnæs - Ingrid Davidsen</t>
  </si>
  <si>
    <t>KOPERVIK 27. OKTOBER 2014    1. Kveld</t>
  </si>
  <si>
    <t>Knut Birger Tysvær - Kjell E Haugland</t>
  </si>
  <si>
    <t>Sigurd Østebøvik - Jim Høyland</t>
  </si>
  <si>
    <t>Steinar Valentinsen - Ove Vatland</t>
  </si>
  <si>
    <t>Odd Arve Gunderstad - Arild Lund</t>
  </si>
  <si>
    <t>KOPERVIK 3. NOVEMBER 2014    2. Kveld</t>
  </si>
  <si>
    <t>Nils Ottesen - Henry Oskar Forsell</t>
  </si>
  <si>
    <t>Magne Brekke - Lars Anders Myhre</t>
  </si>
  <si>
    <t>Trond Jacobsen - Knut Tysvær</t>
  </si>
  <si>
    <t>Jan Saltvik - Solbjørg Saltvik</t>
  </si>
  <si>
    <t>Harold Kråkevik - Harald Huglen</t>
  </si>
  <si>
    <t>Sigurd Østebøvik - Bjørn Røgelstad</t>
  </si>
  <si>
    <t>Odd Arve Gunderstad - Kjell Einar Øren</t>
  </si>
  <si>
    <t>KOPERVIK 10. NOVEMBER 2014    3. Kveld</t>
  </si>
  <si>
    <t xml:space="preserve">KOPERVIK 17. NOVEMBER 2014    4. Kveld  </t>
  </si>
  <si>
    <t xml:space="preserve">KOPERVIK 24. NOVEMBER 2014    5. Kveld </t>
  </si>
  <si>
    <t>27.10</t>
  </si>
  <si>
    <t>03.11</t>
  </si>
  <si>
    <t>10.11</t>
  </si>
  <si>
    <t>17.11</t>
  </si>
  <si>
    <t>24.11</t>
  </si>
  <si>
    <t xml:space="preserve">  Borte</t>
  </si>
  <si>
    <t xml:space="preserve">  Reserve</t>
  </si>
  <si>
    <t>Ole Myhre - Lars Anders Myhre</t>
  </si>
  <si>
    <t>Jan Larsen - Ove Vatland</t>
  </si>
  <si>
    <t>Harold Kråkevik - Kurt Langhelle</t>
  </si>
  <si>
    <t>Tove Haugen - Bengt Chr Sørensen</t>
  </si>
  <si>
    <t>Øyvind Sande - Ove Vatland</t>
  </si>
  <si>
    <t>KOPERVIK SAMMENLAGT etter ferdigspilt klubbmesterskap</t>
  </si>
  <si>
    <t>Leif Karsten Hausken - Elise Høyland</t>
  </si>
  <si>
    <t>Pål Grinde Karlsen - Jan Larsen</t>
  </si>
  <si>
    <t>Ove Vatland singel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</si>
</sst>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2" fontId="0" fillId="2" borderId="0" xfId="0" applyNumberFormat="1" applyFill="1"/>
    <xf numFmtId="2" fontId="0" fillId="3" borderId="0" xfId="0" applyNumberFormat="1" applyFill="1"/>
    <xf numFmtId="0" fontId="0" fillId="2" borderId="0" xfId="0" applyFill="1"/>
    <xf numFmtId="164" fontId="0" fillId="0" borderId="0" xfId="0" applyNumberFormat="1"/>
    <xf numFmtId="2" fontId="0" fillId="4" borderId="0" xfId="0" applyNumberFormat="1" applyFill="1"/>
    <xf numFmtId="0" fontId="0" fillId="5" borderId="0" xfId="0" applyFill="1"/>
    <xf numFmtId="0" fontId="0" fillId="4" borderId="0" xfId="0" applyFill="1"/>
    <xf numFmtId="0" fontId="3" fillId="0" borderId="0" xfId="0" applyFont="1"/>
    <xf numFmtId="0" fontId="3" fillId="5" borderId="0" xfId="0" applyFont="1" applyFill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2"/>
  <sheetViews>
    <sheetView tabSelected="1" zoomScale="145" zoomScaleNormal="145" workbookViewId="0">
      <selection activeCell="E112" sqref="E112"/>
    </sheetView>
  </sheetViews>
  <sheetFormatPr baseColWidth="10" defaultRowHeight="15" x14ac:dyDescent="0.25"/>
  <cols>
    <col min="2" max="3" width="3.5703125" customWidth="1"/>
    <col min="4" max="4" width="36.5703125" customWidth="1"/>
    <col min="5" max="5" width="6.28515625" customWidth="1"/>
    <col min="6" max="6" width="9.5703125" style="4" customWidth="1"/>
  </cols>
  <sheetData>
    <row r="1" spans="2:6" ht="23.25" x14ac:dyDescent="0.35">
      <c r="D1" s="3" t="s">
        <v>14</v>
      </c>
    </row>
    <row r="3" spans="2:6" x14ac:dyDescent="0.25">
      <c r="B3">
        <v>1</v>
      </c>
      <c r="D3" t="s">
        <v>15</v>
      </c>
      <c r="E3">
        <v>31</v>
      </c>
      <c r="F3" s="5">
        <f>+(E3+6*26)/(6*26)*50</f>
        <v>59.935897435897431</v>
      </c>
    </row>
    <row r="4" spans="2:6" x14ac:dyDescent="0.25">
      <c r="B4">
        <v>2</v>
      </c>
      <c r="D4" t="s">
        <v>5</v>
      </c>
      <c r="E4">
        <v>25</v>
      </c>
      <c r="F4" s="5">
        <f t="shared" ref="F4:F16" si="0">+(E4+6*26)/(6*26)*50</f>
        <v>58.012820512820518</v>
      </c>
    </row>
    <row r="5" spans="2:6" x14ac:dyDescent="0.25">
      <c r="B5">
        <v>3</v>
      </c>
      <c r="D5" t="s">
        <v>9</v>
      </c>
      <c r="E5">
        <v>23</v>
      </c>
      <c r="F5" s="5">
        <f t="shared" si="0"/>
        <v>57.371794871794869</v>
      </c>
    </row>
    <row r="6" spans="2:6" x14ac:dyDescent="0.25">
      <c r="B6">
        <v>4</v>
      </c>
      <c r="D6" t="s">
        <v>8</v>
      </c>
      <c r="E6">
        <v>18</v>
      </c>
      <c r="F6" s="5">
        <f t="shared" si="0"/>
        <v>55.769230769230774</v>
      </c>
    </row>
    <row r="7" spans="2:6" x14ac:dyDescent="0.25">
      <c r="B7">
        <v>5</v>
      </c>
      <c r="D7" t="s">
        <v>1</v>
      </c>
      <c r="E7">
        <v>16</v>
      </c>
      <c r="F7" s="5">
        <f t="shared" si="0"/>
        <v>55.128205128205131</v>
      </c>
    </row>
    <row r="8" spans="2:6" x14ac:dyDescent="0.25">
      <c r="B8">
        <v>6</v>
      </c>
      <c r="D8" t="s">
        <v>0</v>
      </c>
      <c r="E8">
        <v>15</v>
      </c>
      <c r="F8" s="5">
        <f t="shared" si="0"/>
        <v>54.807692307692314</v>
      </c>
    </row>
    <row r="9" spans="2:6" x14ac:dyDescent="0.25">
      <c r="B9">
        <v>7</v>
      </c>
      <c r="D9" t="s">
        <v>16</v>
      </c>
      <c r="E9">
        <v>1</v>
      </c>
      <c r="F9" s="5">
        <f t="shared" si="0"/>
        <v>50.320512820512818</v>
      </c>
    </row>
    <row r="10" spans="2:6" x14ac:dyDescent="0.25">
      <c r="B10">
        <v>7</v>
      </c>
      <c r="D10" t="s">
        <v>4</v>
      </c>
      <c r="E10">
        <v>1</v>
      </c>
      <c r="F10" s="5">
        <f t="shared" si="0"/>
        <v>50.320512820512818</v>
      </c>
    </row>
    <row r="11" spans="2:6" x14ac:dyDescent="0.25">
      <c r="B11">
        <v>9</v>
      </c>
      <c r="D11" t="s">
        <v>3</v>
      </c>
      <c r="E11">
        <v>-4</v>
      </c>
      <c r="F11" s="5">
        <f t="shared" si="0"/>
        <v>48.717948717948715</v>
      </c>
    </row>
    <row r="12" spans="2:6" x14ac:dyDescent="0.25">
      <c r="B12">
        <v>10</v>
      </c>
      <c r="D12" t="s">
        <v>13</v>
      </c>
      <c r="E12">
        <v>-7</v>
      </c>
      <c r="F12" s="5">
        <f t="shared" si="0"/>
        <v>47.756410256410255</v>
      </c>
    </row>
    <row r="13" spans="2:6" x14ac:dyDescent="0.25">
      <c r="B13">
        <v>11</v>
      </c>
      <c r="D13" t="s">
        <v>17</v>
      </c>
      <c r="E13">
        <v>-15</v>
      </c>
      <c r="F13" s="5">
        <f t="shared" si="0"/>
        <v>45.192307692307693</v>
      </c>
    </row>
    <row r="14" spans="2:6" x14ac:dyDescent="0.25">
      <c r="B14">
        <v>12</v>
      </c>
      <c r="D14" t="s">
        <v>18</v>
      </c>
      <c r="E14">
        <v>-31</v>
      </c>
      <c r="F14" s="5">
        <f t="shared" si="0"/>
        <v>40.064102564102569</v>
      </c>
    </row>
    <row r="15" spans="2:6" x14ac:dyDescent="0.25">
      <c r="B15">
        <v>13</v>
      </c>
      <c r="D15" t="s">
        <v>12</v>
      </c>
      <c r="E15">
        <v>-36</v>
      </c>
      <c r="F15" s="5">
        <f t="shared" si="0"/>
        <v>38.461538461538467</v>
      </c>
    </row>
    <row r="16" spans="2:6" x14ac:dyDescent="0.25">
      <c r="B16">
        <v>14</v>
      </c>
      <c r="D16" t="s">
        <v>7</v>
      </c>
      <c r="E16">
        <v>-37</v>
      </c>
      <c r="F16" s="5">
        <f t="shared" si="0"/>
        <v>38.141025641025635</v>
      </c>
    </row>
    <row r="18" spans="2:6" ht="23.25" x14ac:dyDescent="0.35">
      <c r="D18" s="3" t="s">
        <v>19</v>
      </c>
    </row>
    <row r="19" spans="2:6" x14ac:dyDescent="0.25">
      <c r="D19" s="2"/>
    </row>
    <row r="20" spans="2:6" x14ac:dyDescent="0.25">
      <c r="B20">
        <v>1</v>
      </c>
      <c r="D20" t="s">
        <v>3</v>
      </c>
      <c r="E20">
        <v>63</v>
      </c>
      <c r="F20" s="5">
        <f>+(E20+8*26)/(8*26)*50</f>
        <v>65.144230769230774</v>
      </c>
    </row>
    <row r="21" spans="2:6" x14ac:dyDescent="0.25">
      <c r="B21">
        <v>2</v>
      </c>
      <c r="D21" t="s">
        <v>1</v>
      </c>
      <c r="E21">
        <v>40</v>
      </c>
      <c r="F21" s="5">
        <f t="shared" ref="F21:F37" si="1">+(E21+8*26)/(8*26)*50</f>
        <v>59.615384615384613</v>
      </c>
    </row>
    <row r="22" spans="2:6" x14ac:dyDescent="0.25">
      <c r="B22">
        <v>3</v>
      </c>
      <c r="D22" t="s">
        <v>0</v>
      </c>
      <c r="E22">
        <v>36</v>
      </c>
      <c r="F22" s="5">
        <f t="shared" si="1"/>
        <v>58.653846153846153</v>
      </c>
    </row>
    <row r="23" spans="2:6" x14ac:dyDescent="0.25">
      <c r="B23">
        <v>4</v>
      </c>
      <c r="D23" t="s">
        <v>5</v>
      </c>
      <c r="E23">
        <v>18</v>
      </c>
      <c r="F23" s="5">
        <f t="shared" si="1"/>
        <v>54.326923076923073</v>
      </c>
    </row>
    <row r="24" spans="2:6" x14ac:dyDescent="0.25">
      <c r="B24">
        <v>5</v>
      </c>
      <c r="D24" t="s">
        <v>6</v>
      </c>
      <c r="E24">
        <v>16</v>
      </c>
      <c r="F24" s="5">
        <f t="shared" si="1"/>
        <v>53.846153846153847</v>
      </c>
    </row>
    <row r="25" spans="2:6" x14ac:dyDescent="0.25">
      <c r="B25">
        <v>6</v>
      </c>
      <c r="D25" t="s">
        <v>8</v>
      </c>
      <c r="E25">
        <v>15</v>
      </c>
      <c r="F25" s="5">
        <f t="shared" si="1"/>
        <v>53.605769230769226</v>
      </c>
    </row>
    <row r="26" spans="2:6" x14ac:dyDescent="0.25">
      <c r="B26">
        <v>7</v>
      </c>
      <c r="D26" t="s">
        <v>25</v>
      </c>
      <c r="E26">
        <v>1</v>
      </c>
      <c r="F26" s="5">
        <f t="shared" si="1"/>
        <v>50.240384615384613</v>
      </c>
    </row>
    <row r="27" spans="2:6" x14ac:dyDescent="0.25">
      <c r="B27">
        <v>8</v>
      </c>
      <c r="D27" t="s">
        <v>26</v>
      </c>
      <c r="E27">
        <v>-6</v>
      </c>
      <c r="F27" s="5">
        <f t="shared" si="1"/>
        <v>48.557692307692307</v>
      </c>
    </row>
    <row r="28" spans="2:6" x14ac:dyDescent="0.25">
      <c r="B28">
        <v>9</v>
      </c>
      <c r="D28" t="s">
        <v>24</v>
      </c>
      <c r="E28">
        <v>-7</v>
      </c>
      <c r="F28" s="5">
        <f t="shared" si="1"/>
        <v>48.317307692307693</v>
      </c>
    </row>
    <row r="29" spans="2:6" x14ac:dyDescent="0.25">
      <c r="B29">
        <v>9</v>
      </c>
      <c r="D29" t="s">
        <v>23</v>
      </c>
      <c r="E29">
        <v>-7</v>
      </c>
      <c r="F29" s="5">
        <f t="shared" si="1"/>
        <v>48.317307692307693</v>
      </c>
    </row>
    <row r="30" spans="2:6" x14ac:dyDescent="0.25">
      <c r="B30">
        <v>11</v>
      </c>
      <c r="D30" t="s">
        <v>4</v>
      </c>
      <c r="E30">
        <v>-9</v>
      </c>
      <c r="F30" s="5">
        <f t="shared" si="1"/>
        <v>47.836538461538467</v>
      </c>
    </row>
    <row r="31" spans="2:6" x14ac:dyDescent="0.25">
      <c r="B31">
        <v>12</v>
      </c>
      <c r="D31" t="s">
        <v>17</v>
      </c>
      <c r="E31">
        <v>-10</v>
      </c>
      <c r="F31" s="5">
        <f t="shared" si="1"/>
        <v>47.596153846153847</v>
      </c>
    </row>
    <row r="32" spans="2:6" x14ac:dyDescent="0.25">
      <c r="B32">
        <v>13</v>
      </c>
      <c r="D32" t="s">
        <v>22</v>
      </c>
      <c r="E32">
        <v>-12</v>
      </c>
      <c r="F32" s="5">
        <f t="shared" si="1"/>
        <v>47.115384615384613</v>
      </c>
    </row>
    <row r="33" spans="2:6" x14ac:dyDescent="0.25">
      <c r="B33">
        <v>14</v>
      </c>
      <c r="D33" t="s">
        <v>7</v>
      </c>
      <c r="E33">
        <v>-15</v>
      </c>
      <c r="F33" s="5">
        <f t="shared" si="1"/>
        <v>46.394230769230774</v>
      </c>
    </row>
    <row r="34" spans="2:6" x14ac:dyDescent="0.25">
      <c r="B34">
        <v>15</v>
      </c>
      <c r="D34" t="s">
        <v>9</v>
      </c>
      <c r="E34">
        <v>-23</v>
      </c>
      <c r="F34" s="5">
        <f t="shared" si="1"/>
        <v>44.471153846153847</v>
      </c>
    </row>
    <row r="35" spans="2:6" x14ac:dyDescent="0.25">
      <c r="B35">
        <v>16</v>
      </c>
      <c r="D35" t="s">
        <v>13</v>
      </c>
      <c r="E35">
        <v>-24</v>
      </c>
      <c r="F35" s="5">
        <f t="shared" si="1"/>
        <v>44.230769230769226</v>
      </c>
    </row>
    <row r="36" spans="2:6" x14ac:dyDescent="0.25">
      <c r="B36">
        <v>17</v>
      </c>
      <c r="D36" t="s">
        <v>21</v>
      </c>
      <c r="E36">
        <v>-26</v>
      </c>
      <c r="F36" s="5">
        <f t="shared" si="1"/>
        <v>43.75</v>
      </c>
    </row>
    <row r="37" spans="2:6" x14ac:dyDescent="0.25">
      <c r="B37">
        <v>18</v>
      </c>
      <c r="D37" t="s">
        <v>20</v>
      </c>
      <c r="E37">
        <v>-50</v>
      </c>
      <c r="F37" s="5">
        <f t="shared" si="1"/>
        <v>37.980769230769226</v>
      </c>
    </row>
    <row r="38" spans="2:6" x14ac:dyDescent="0.25">
      <c r="E38" t="s">
        <v>10</v>
      </c>
    </row>
    <row r="41" spans="2:6" ht="23.25" x14ac:dyDescent="0.35">
      <c r="D41" s="3" t="s">
        <v>27</v>
      </c>
    </row>
    <row r="42" spans="2:6" x14ac:dyDescent="0.25">
      <c r="D42" s="2"/>
    </row>
    <row r="43" spans="2:6" x14ac:dyDescent="0.25">
      <c r="B43">
        <v>1</v>
      </c>
      <c r="D43" t="s">
        <v>16</v>
      </c>
      <c r="E43" s="11">
        <v>35.799999999999997</v>
      </c>
      <c r="F43" s="5">
        <f>+(E43+7*26)/(7*26)*50</f>
        <v>59.835164835164832</v>
      </c>
    </row>
    <row r="44" spans="2:6" x14ac:dyDescent="0.25">
      <c r="B44">
        <v>2</v>
      </c>
      <c r="D44" t="s">
        <v>4</v>
      </c>
      <c r="E44" s="11">
        <v>30.3</v>
      </c>
      <c r="F44" s="5">
        <f t="shared" ref="F44:F59" si="2">+(E44+7*26)/(7*26)*50</f>
        <v>58.324175824175825</v>
      </c>
    </row>
    <row r="45" spans="2:6" x14ac:dyDescent="0.25">
      <c r="B45">
        <v>3</v>
      </c>
      <c r="D45" t="s">
        <v>8</v>
      </c>
      <c r="E45" s="11">
        <v>27.1</v>
      </c>
      <c r="F45" s="5">
        <f t="shared" si="2"/>
        <v>57.445054945054942</v>
      </c>
    </row>
    <row r="46" spans="2:6" x14ac:dyDescent="0.25">
      <c r="B46">
        <v>4</v>
      </c>
      <c r="D46" t="s">
        <v>39</v>
      </c>
      <c r="E46" s="11">
        <v>26</v>
      </c>
      <c r="F46" s="5">
        <f t="shared" si="2"/>
        <v>57.142857142857139</v>
      </c>
    </row>
    <row r="47" spans="2:6" x14ac:dyDescent="0.25">
      <c r="B47">
        <v>5</v>
      </c>
      <c r="D47" t="s">
        <v>0</v>
      </c>
      <c r="E47" s="11">
        <v>15.2</v>
      </c>
      <c r="F47" s="5">
        <f t="shared" si="2"/>
        <v>54.175824175824175</v>
      </c>
    </row>
    <row r="48" spans="2:6" x14ac:dyDescent="0.25">
      <c r="B48">
        <v>6</v>
      </c>
      <c r="D48" t="s">
        <v>5</v>
      </c>
      <c r="E48" s="11">
        <v>15</v>
      </c>
      <c r="F48" s="5">
        <f t="shared" si="2"/>
        <v>54.120879120879117</v>
      </c>
    </row>
    <row r="49" spans="2:6" x14ac:dyDescent="0.25">
      <c r="B49">
        <v>7</v>
      </c>
      <c r="D49" t="s">
        <v>3</v>
      </c>
      <c r="E49" s="11">
        <v>10</v>
      </c>
      <c r="F49" s="5">
        <f t="shared" si="2"/>
        <v>52.747252747252752</v>
      </c>
    </row>
    <row r="50" spans="2:6" x14ac:dyDescent="0.25">
      <c r="B50">
        <v>8</v>
      </c>
      <c r="D50" t="s">
        <v>6</v>
      </c>
      <c r="E50" s="11">
        <v>9.8000000000000007</v>
      </c>
      <c r="F50" s="5">
        <f t="shared" si="2"/>
        <v>52.692307692307693</v>
      </c>
    </row>
    <row r="51" spans="2:6" x14ac:dyDescent="0.25">
      <c r="B51">
        <v>9</v>
      </c>
      <c r="D51" t="s">
        <v>26</v>
      </c>
      <c r="E51" s="11">
        <v>6.5</v>
      </c>
      <c r="F51" s="5">
        <f t="shared" si="2"/>
        <v>51.785714285714292</v>
      </c>
    </row>
    <row r="52" spans="2:6" x14ac:dyDescent="0.25">
      <c r="B52">
        <v>10</v>
      </c>
      <c r="D52" t="s">
        <v>2</v>
      </c>
      <c r="E52" s="11">
        <v>2.2000000000000002</v>
      </c>
      <c r="F52" s="5">
        <f t="shared" si="2"/>
        <v>50.604395604395606</v>
      </c>
    </row>
    <row r="53" spans="2:6" x14ac:dyDescent="0.25">
      <c r="B53">
        <v>11</v>
      </c>
      <c r="D53" t="s">
        <v>1</v>
      </c>
      <c r="E53" s="11">
        <v>-3.3</v>
      </c>
      <c r="F53" s="5">
        <f t="shared" si="2"/>
        <v>49.093406593406591</v>
      </c>
    </row>
    <row r="54" spans="2:6" x14ac:dyDescent="0.25">
      <c r="B54">
        <v>12</v>
      </c>
      <c r="D54" t="s">
        <v>13</v>
      </c>
      <c r="E54" s="11">
        <v>-4.3</v>
      </c>
      <c r="F54" s="5">
        <f t="shared" si="2"/>
        <v>48.818681318681314</v>
      </c>
    </row>
    <row r="55" spans="2:6" x14ac:dyDescent="0.25">
      <c r="B55">
        <v>13</v>
      </c>
      <c r="D55" t="s">
        <v>12</v>
      </c>
      <c r="E55" s="11">
        <v>-14</v>
      </c>
      <c r="F55" s="5">
        <f t="shared" si="2"/>
        <v>46.153846153846153</v>
      </c>
    </row>
    <row r="56" spans="2:6" x14ac:dyDescent="0.25">
      <c r="B56">
        <v>14</v>
      </c>
      <c r="D56" t="s">
        <v>9</v>
      </c>
      <c r="E56" s="11">
        <v>-27.1</v>
      </c>
      <c r="F56" s="5">
        <f t="shared" si="2"/>
        <v>42.554945054945058</v>
      </c>
    </row>
    <row r="57" spans="2:6" x14ac:dyDescent="0.25">
      <c r="B57">
        <v>15</v>
      </c>
      <c r="D57" t="s">
        <v>7</v>
      </c>
      <c r="E57" s="11">
        <v>-28.2</v>
      </c>
      <c r="F57" s="5">
        <f t="shared" si="2"/>
        <v>42.252747252747255</v>
      </c>
    </row>
    <row r="58" spans="2:6" x14ac:dyDescent="0.25">
      <c r="B58">
        <v>16</v>
      </c>
      <c r="D58" t="s">
        <v>37</v>
      </c>
      <c r="E58" s="11">
        <v>-45</v>
      </c>
      <c r="F58" s="5">
        <f t="shared" si="2"/>
        <v>37.637362637362635</v>
      </c>
    </row>
    <row r="59" spans="2:6" x14ac:dyDescent="0.25">
      <c r="B59">
        <v>17</v>
      </c>
      <c r="D59" s="2" t="s">
        <v>38</v>
      </c>
      <c r="E59" s="11">
        <v>-53.1</v>
      </c>
      <c r="F59" s="5">
        <f t="shared" si="2"/>
        <v>35.412087912087912</v>
      </c>
    </row>
    <row r="60" spans="2:6" x14ac:dyDescent="0.25">
      <c r="F60" s="5" t="s">
        <v>10</v>
      </c>
    </row>
    <row r="61" spans="2:6" x14ac:dyDescent="0.25">
      <c r="F61" s="5"/>
    </row>
    <row r="62" spans="2:6" ht="23.25" x14ac:dyDescent="0.35">
      <c r="D62" s="3" t="s">
        <v>28</v>
      </c>
    </row>
    <row r="63" spans="2:6" x14ac:dyDescent="0.25">
      <c r="F63" s="5"/>
    </row>
    <row r="64" spans="2:6" x14ac:dyDescent="0.25">
      <c r="B64">
        <v>1</v>
      </c>
      <c r="D64" t="s">
        <v>16</v>
      </c>
      <c r="E64">
        <v>74</v>
      </c>
      <c r="F64" s="5">
        <f t="shared" ref="F64:F79" si="3">+(E64+7*26)/(7*26)*50</f>
        <v>70.329670329670336</v>
      </c>
    </row>
    <row r="65" spans="2:6" x14ac:dyDescent="0.25">
      <c r="B65">
        <v>2</v>
      </c>
      <c r="D65" t="s">
        <v>39</v>
      </c>
      <c r="E65">
        <v>57</v>
      </c>
      <c r="F65" s="5">
        <f t="shared" si="3"/>
        <v>65.659340659340657</v>
      </c>
    </row>
    <row r="66" spans="2:6" x14ac:dyDescent="0.25">
      <c r="B66">
        <v>3</v>
      </c>
      <c r="D66" t="s">
        <v>1</v>
      </c>
      <c r="E66">
        <v>45</v>
      </c>
      <c r="F66" s="5">
        <f t="shared" si="3"/>
        <v>62.362637362637365</v>
      </c>
    </row>
    <row r="67" spans="2:6" x14ac:dyDescent="0.25">
      <c r="B67">
        <v>4</v>
      </c>
      <c r="D67" t="s">
        <v>40</v>
      </c>
      <c r="E67">
        <v>7</v>
      </c>
      <c r="F67" s="5">
        <f t="shared" si="3"/>
        <v>51.923076923076927</v>
      </c>
    </row>
    <row r="68" spans="2:6" x14ac:dyDescent="0.25">
      <c r="B68">
        <v>5</v>
      </c>
      <c r="D68" t="s">
        <v>26</v>
      </c>
      <c r="E68">
        <v>3</v>
      </c>
      <c r="F68" s="5">
        <f t="shared" si="3"/>
        <v>50.824175824175825</v>
      </c>
    </row>
    <row r="69" spans="2:6" x14ac:dyDescent="0.25">
      <c r="B69">
        <v>6</v>
      </c>
      <c r="D69" t="s">
        <v>3</v>
      </c>
      <c r="E69">
        <v>2</v>
      </c>
      <c r="F69" s="5">
        <f t="shared" si="3"/>
        <v>50.549450549450547</v>
      </c>
    </row>
    <row r="70" spans="2:6" x14ac:dyDescent="0.25">
      <c r="B70">
        <v>7</v>
      </c>
      <c r="D70" t="s">
        <v>0</v>
      </c>
      <c r="E70">
        <v>-2</v>
      </c>
      <c r="F70" s="5">
        <f t="shared" si="3"/>
        <v>49.450549450549453</v>
      </c>
    </row>
    <row r="71" spans="2:6" x14ac:dyDescent="0.25">
      <c r="B71">
        <v>7</v>
      </c>
      <c r="D71" t="s">
        <v>13</v>
      </c>
      <c r="E71">
        <v>-2</v>
      </c>
      <c r="F71" s="5">
        <f t="shared" si="3"/>
        <v>49.450549450549453</v>
      </c>
    </row>
    <row r="72" spans="2:6" x14ac:dyDescent="0.25">
      <c r="B72">
        <v>9</v>
      </c>
      <c r="D72" s="2" t="s">
        <v>41</v>
      </c>
      <c r="E72">
        <v>-10</v>
      </c>
      <c r="F72" s="5">
        <f t="shared" si="3"/>
        <v>47.252747252747248</v>
      </c>
    </row>
    <row r="73" spans="2:6" x14ac:dyDescent="0.25">
      <c r="B73">
        <v>9</v>
      </c>
      <c r="D73" t="s">
        <v>12</v>
      </c>
      <c r="E73">
        <v>-10</v>
      </c>
      <c r="F73" s="5">
        <f t="shared" si="3"/>
        <v>47.252747252747248</v>
      </c>
    </row>
    <row r="74" spans="2:6" x14ac:dyDescent="0.25">
      <c r="B74">
        <v>11</v>
      </c>
      <c r="D74" t="s">
        <v>4</v>
      </c>
      <c r="E74">
        <v>-15</v>
      </c>
      <c r="F74" s="5">
        <f t="shared" si="3"/>
        <v>45.879120879120876</v>
      </c>
    </row>
    <row r="75" spans="2:6" x14ac:dyDescent="0.25">
      <c r="B75">
        <v>12</v>
      </c>
      <c r="D75" t="s">
        <v>2</v>
      </c>
      <c r="E75">
        <v>-16</v>
      </c>
      <c r="F75" s="5">
        <f t="shared" si="3"/>
        <v>45.604395604395606</v>
      </c>
    </row>
    <row r="76" spans="2:6" x14ac:dyDescent="0.25">
      <c r="B76">
        <v>13</v>
      </c>
      <c r="D76" t="s">
        <v>5</v>
      </c>
      <c r="E76">
        <v>-19</v>
      </c>
      <c r="F76" s="5">
        <f t="shared" si="3"/>
        <v>44.780219780219781</v>
      </c>
    </row>
    <row r="77" spans="2:6" x14ac:dyDescent="0.25">
      <c r="B77">
        <v>14</v>
      </c>
      <c r="D77" t="s">
        <v>6</v>
      </c>
      <c r="E77">
        <v>-20</v>
      </c>
      <c r="F77" s="5">
        <f t="shared" si="3"/>
        <v>44.505494505494504</v>
      </c>
    </row>
    <row r="78" spans="2:6" x14ac:dyDescent="0.25">
      <c r="B78">
        <v>15</v>
      </c>
      <c r="D78" t="s">
        <v>20</v>
      </c>
      <c r="E78">
        <v>-43</v>
      </c>
      <c r="F78" s="5">
        <f t="shared" si="3"/>
        <v>38.186813186813183</v>
      </c>
    </row>
    <row r="79" spans="2:6" x14ac:dyDescent="0.25">
      <c r="B79">
        <v>16</v>
      </c>
      <c r="D79" t="s">
        <v>44</v>
      </c>
      <c r="E79">
        <v>-51</v>
      </c>
      <c r="F79" s="5">
        <f t="shared" si="3"/>
        <v>35.989010989010985</v>
      </c>
    </row>
    <row r="80" spans="2:6" x14ac:dyDescent="0.25">
      <c r="F80" s="5"/>
    </row>
    <row r="81" spans="3:6" x14ac:dyDescent="0.25">
      <c r="F81" s="5"/>
    </row>
    <row r="82" spans="3:6" ht="23.25" x14ac:dyDescent="0.35">
      <c r="D82" s="3" t="s">
        <v>29</v>
      </c>
    </row>
    <row r="83" spans="3:6" x14ac:dyDescent="0.25">
      <c r="F83" s="5"/>
    </row>
    <row r="84" spans="3:6" x14ac:dyDescent="0.25">
      <c r="C84">
        <v>1</v>
      </c>
      <c r="D84" t="s">
        <v>0</v>
      </c>
      <c r="E84" s="1">
        <v>32.5</v>
      </c>
      <c r="F84" s="5">
        <f t="shared" ref="F84:F101" si="4">+(E84+7*26)/(7*26)*50</f>
        <v>58.928571428571431</v>
      </c>
    </row>
    <row r="85" spans="3:6" x14ac:dyDescent="0.25">
      <c r="C85">
        <v>2</v>
      </c>
      <c r="D85" t="s">
        <v>16</v>
      </c>
      <c r="E85" s="1">
        <v>31.4</v>
      </c>
      <c r="F85" s="5">
        <f t="shared" si="4"/>
        <v>58.626373626373628</v>
      </c>
    </row>
    <row r="86" spans="3:6" x14ac:dyDescent="0.25">
      <c r="C86">
        <v>3</v>
      </c>
      <c r="D86" t="s">
        <v>3</v>
      </c>
      <c r="E86" s="1">
        <v>28.2</v>
      </c>
      <c r="F86" s="5">
        <f t="shared" si="4"/>
        <v>57.747252747252745</v>
      </c>
    </row>
    <row r="87" spans="3:6" x14ac:dyDescent="0.25">
      <c r="C87">
        <v>4</v>
      </c>
      <c r="D87" t="s">
        <v>8</v>
      </c>
      <c r="E87" s="1">
        <v>18</v>
      </c>
      <c r="F87" s="5">
        <f t="shared" si="4"/>
        <v>54.945054945054949</v>
      </c>
    </row>
    <row r="88" spans="3:6" x14ac:dyDescent="0.25">
      <c r="C88">
        <v>5</v>
      </c>
      <c r="D88" t="s">
        <v>1</v>
      </c>
      <c r="E88" s="1">
        <v>17.3</v>
      </c>
      <c r="F88" s="5">
        <f t="shared" si="4"/>
        <v>54.752747252747255</v>
      </c>
    </row>
    <row r="89" spans="3:6" x14ac:dyDescent="0.25">
      <c r="C89">
        <v>6</v>
      </c>
      <c r="D89" t="s">
        <v>39</v>
      </c>
      <c r="E89" s="1">
        <v>17</v>
      </c>
      <c r="F89" s="5">
        <f t="shared" si="4"/>
        <v>54.670329670329664</v>
      </c>
    </row>
    <row r="90" spans="3:6" x14ac:dyDescent="0.25">
      <c r="C90">
        <v>7</v>
      </c>
      <c r="D90" t="s">
        <v>2</v>
      </c>
      <c r="E90" s="1">
        <v>11.9</v>
      </c>
      <c r="F90" s="5">
        <f t="shared" si="4"/>
        <v>53.269230769230766</v>
      </c>
    </row>
    <row r="91" spans="3:6" x14ac:dyDescent="0.25">
      <c r="C91">
        <v>7</v>
      </c>
      <c r="D91" t="s">
        <v>4</v>
      </c>
      <c r="E91" s="1">
        <v>11.9</v>
      </c>
      <c r="F91" s="5">
        <f t="shared" si="4"/>
        <v>53.269230769230766</v>
      </c>
    </row>
    <row r="92" spans="3:6" x14ac:dyDescent="0.25">
      <c r="C92">
        <v>9</v>
      </c>
      <c r="D92" t="s">
        <v>43</v>
      </c>
      <c r="E92" s="1">
        <v>6.5</v>
      </c>
      <c r="F92" s="5">
        <f t="shared" si="4"/>
        <v>51.785714285714292</v>
      </c>
    </row>
    <row r="93" spans="3:6" x14ac:dyDescent="0.25">
      <c r="C93">
        <v>10</v>
      </c>
      <c r="D93" t="s">
        <v>5</v>
      </c>
      <c r="E93" s="1">
        <v>5</v>
      </c>
      <c r="F93" s="5">
        <f t="shared" si="4"/>
        <v>51.373626373626365</v>
      </c>
    </row>
    <row r="94" spans="3:6" x14ac:dyDescent="0.25">
      <c r="C94">
        <v>11</v>
      </c>
      <c r="D94" t="s">
        <v>6</v>
      </c>
      <c r="E94" s="1">
        <v>3.3</v>
      </c>
      <c r="F94" s="5">
        <f t="shared" si="4"/>
        <v>50.906593406593416</v>
      </c>
    </row>
    <row r="95" spans="3:6" x14ac:dyDescent="0.25">
      <c r="C95">
        <v>12</v>
      </c>
      <c r="D95" t="s">
        <v>44</v>
      </c>
      <c r="E95" s="1">
        <v>-14.1</v>
      </c>
      <c r="F95" s="5">
        <f t="shared" si="4"/>
        <v>46.126373626373628</v>
      </c>
    </row>
    <row r="96" spans="3:6" x14ac:dyDescent="0.25">
      <c r="C96">
        <v>13</v>
      </c>
      <c r="D96" t="s">
        <v>12</v>
      </c>
      <c r="E96" s="1">
        <v>-16</v>
      </c>
      <c r="F96" s="5">
        <f t="shared" si="4"/>
        <v>45.604395604395606</v>
      </c>
    </row>
    <row r="97" spans="2:11" x14ac:dyDescent="0.25">
      <c r="C97">
        <v>14</v>
      </c>
      <c r="D97" t="s">
        <v>9</v>
      </c>
      <c r="E97" s="1">
        <v>-19.5</v>
      </c>
      <c r="F97" s="5">
        <f t="shared" si="4"/>
        <v>44.642857142857146</v>
      </c>
    </row>
    <row r="98" spans="2:11" x14ac:dyDescent="0.25">
      <c r="C98">
        <v>15</v>
      </c>
      <c r="D98" t="s">
        <v>13</v>
      </c>
      <c r="E98" s="1">
        <v>-30.3</v>
      </c>
      <c r="F98" s="5">
        <f t="shared" si="4"/>
        <v>41.675824175824175</v>
      </c>
    </row>
    <row r="99" spans="2:11" x14ac:dyDescent="0.25">
      <c r="C99">
        <v>16</v>
      </c>
      <c r="D99" t="s">
        <v>37</v>
      </c>
      <c r="E99" s="1">
        <v>-45.5</v>
      </c>
      <c r="F99" s="5">
        <f t="shared" si="4"/>
        <v>37.5</v>
      </c>
    </row>
    <row r="100" spans="2:11" x14ac:dyDescent="0.25">
      <c r="C100">
        <v>17</v>
      </c>
      <c r="D100" t="s">
        <v>7</v>
      </c>
      <c r="E100" s="1">
        <v>-59.6</v>
      </c>
      <c r="F100" s="5">
        <f t="shared" si="4"/>
        <v>33.626373626373628</v>
      </c>
    </row>
    <row r="101" spans="2:11" x14ac:dyDescent="0.25">
      <c r="D101" t="s">
        <v>45</v>
      </c>
      <c r="E101" s="1">
        <v>48</v>
      </c>
      <c r="F101" s="5">
        <f t="shared" si="4"/>
        <v>63.186813186813183</v>
      </c>
    </row>
    <row r="102" spans="2:11" x14ac:dyDescent="0.25">
      <c r="F102" s="4" t="s">
        <v>10</v>
      </c>
    </row>
    <row r="103" spans="2:11" ht="23.25" x14ac:dyDescent="0.35">
      <c r="D103" s="3" t="s">
        <v>42</v>
      </c>
    </row>
    <row r="105" spans="2:11" ht="18.75" x14ac:dyDescent="0.3">
      <c r="F105" s="6" t="s">
        <v>11</v>
      </c>
      <c r="G105" s="7" t="s">
        <v>30</v>
      </c>
      <c r="H105" s="7" t="s">
        <v>31</v>
      </c>
      <c r="I105" s="7" t="s">
        <v>32</v>
      </c>
      <c r="J105" s="7" t="s">
        <v>33</v>
      </c>
      <c r="K105" s="7" t="s">
        <v>34</v>
      </c>
    </row>
    <row r="106" spans="2:11" x14ac:dyDescent="0.25">
      <c r="B106">
        <v>1</v>
      </c>
      <c r="D106" s="15" t="s">
        <v>16</v>
      </c>
      <c r="F106" s="17">
        <f>SUM(G106:K106)</f>
        <v>289.35210622710622</v>
      </c>
      <c r="G106" s="1">
        <f>+F9</f>
        <v>50.320512820512818</v>
      </c>
      <c r="H106" s="8">
        <f>+F26</f>
        <v>50.240384615384613</v>
      </c>
      <c r="I106" s="1">
        <f>+F43</f>
        <v>59.835164835164832</v>
      </c>
      <c r="J106" s="1">
        <f>+F64</f>
        <v>70.329670329670336</v>
      </c>
      <c r="K106" s="1">
        <f>+F85</f>
        <v>58.626373626373628</v>
      </c>
    </row>
    <row r="107" spans="2:11" x14ac:dyDescent="0.25">
      <c r="B107">
        <v>2</v>
      </c>
      <c r="D107" s="15" t="s">
        <v>1</v>
      </c>
      <c r="F107" s="17">
        <f t="shared" ref="F107:F120" si="5">SUM(G107:K107)</f>
        <v>280.95238095238096</v>
      </c>
      <c r="G107" s="1">
        <f>+F7</f>
        <v>55.128205128205131</v>
      </c>
      <c r="H107" s="1">
        <f>+F21</f>
        <v>59.615384615384613</v>
      </c>
      <c r="I107" s="1">
        <f>+F53</f>
        <v>49.093406593406591</v>
      </c>
      <c r="J107" s="1">
        <f>+F66</f>
        <v>62.362637362637365</v>
      </c>
      <c r="K107" s="1">
        <f>+F88</f>
        <v>54.752747252747255</v>
      </c>
    </row>
    <row r="108" spans="2:11" x14ac:dyDescent="0.25">
      <c r="B108">
        <v>3</v>
      </c>
      <c r="D108" s="15" t="s">
        <v>0</v>
      </c>
      <c r="F108" s="17">
        <f>SUM(G108:K108)</f>
        <v>276.0164835164835</v>
      </c>
      <c r="G108" s="1">
        <f>+F8</f>
        <v>54.807692307692314</v>
      </c>
      <c r="H108" s="1">
        <f>+F22</f>
        <v>58.653846153846153</v>
      </c>
      <c r="I108" s="1">
        <f>+F47</f>
        <v>54.175824175824175</v>
      </c>
      <c r="J108" s="1">
        <f>+F70</f>
        <v>49.450549450549453</v>
      </c>
      <c r="K108" s="1">
        <f>+F84</f>
        <v>58.928571428571431</v>
      </c>
    </row>
    <row r="109" spans="2:11" x14ac:dyDescent="0.25">
      <c r="B109">
        <v>4</v>
      </c>
      <c r="D109" t="s">
        <v>39</v>
      </c>
      <c r="F109" s="1">
        <f>SUM(G109:K109)</f>
        <v>275.78983516483515</v>
      </c>
      <c r="G109" s="12">
        <v>50</v>
      </c>
      <c r="H109" s="8">
        <f>+F28</f>
        <v>48.317307692307693</v>
      </c>
      <c r="I109" s="1">
        <f>+F46</f>
        <v>57.142857142857139</v>
      </c>
      <c r="J109" s="1">
        <f>+F65</f>
        <v>65.659340659340657</v>
      </c>
      <c r="K109" s="1">
        <f>+F89</f>
        <v>54.670329670329664</v>
      </c>
    </row>
    <row r="110" spans="2:11" x14ac:dyDescent="0.25">
      <c r="B110">
        <v>5</v>
      </c>
      <c r="D110" t="s">
        <v>3</v>
      </c>
      <c r="F110" s="1">
        <f t="shared" si="5"/>
        <v>274.90613553113553</v>
      </c>
      <c r="G110" s="1">
        <f>+F11</f>
        <v>48.717948717948715</v>
      </c>
      <c r="H110" s="1">
        <f>+F20</f>
        <v>65.144230769230774</v>
      </c>
      <c r="I110" s="1">
        <f>+F49</f>
        <v>52.747252747252752</v>
      </c>
      <c r="J110" s="1">
        <f>+F69</f>
        <v>50.549450549450547</v>
      </c>
      <c r="K110" s="1">
        <f>+F86</f>
        <v>57.747252747252745</v>
      </c>
    </row>
    <row r="111" spans="2:11" x14ac:dyDescent="0.25">
      <c r="B111">
        <v>6</v>
      </c>
      <c r="D111" t="s">
        <v>8</v>
      </c>
      <c r="F111" s="1">
        <f>SUM(G111:K111)</f>
        <v>273.6881868131868</v>
      </c>
      <c r="G111" s="1">
        <f>+F6</f>
        <v>55.769230769230774</v>
      </c>
      <c r="H111" s="1">
        <f>+F25</f>
        <v>53.605769230769226</v>
      </c>
      <c r="I111" s="1">
        <f>+F45</f>
        <v>57.445054945054942</v>
      </c>
      <c r="J111" s="8">
        <f>+F67</f>
        <v>51.923076923076927</v>
      </c>
      <c r="K111" s="1">
        <f>+F87</f>
        <v>54.945054945054949</v>
      </c>
    </row>
    <row r="112" spans="2:11" x14ac:dyDescent="0.25">
      <c r="B112">
        <v>7</v>
      </c>
      <c r="D112" t="s">
        <v>5</v>
      </c>
      <c r="F112" s="1">
        <f t="shared" si="5"/>
        <v>262.6144688644689</v>
      </c>
      <c r="G112" s="1">
        <f>+F4</f>
        <v>58.012820512820518</v>
      </c>
      <c r="H112" s="9">
        <f>+F23</f>
        <v>54.326923076923073</v>
      </c>
      <c r="I112" s="1">
        <f>+F48</f>
        <v>54.120879120879117</v>
      </c>
      <c r="J112" s="1">
        <f>+F76</f>
        <v>44.780219780219781</v>
      </c>
      <c r="K112" s="1">
        <f>+F93</f>
        <v>51.373626373626365</v>
      </c>
    </row>
    <row r="113" spans="2:11" x14ac:dyDescent="0.25">
      <c r="B113">
        <v>8</v>
      </c>
      <c r="D113" t="s">
        <v>6</v>
      </c>
      <c r="F113" s="1">
        <f t="shared" si="5"/>
        <v>261.88644688644689</v>
      </c>
      <c r="G113" s="8">
        <f>+F3</f>
        <v>59.935897435897431</v>
      </c>
      <c r="H113" s="1">
        <f>+F24</f>
        <v>53.846153846153847</v>
      </c>
      <c r="I113" s="1">
        <f>+F50</f>
        <v>52.692307692307693</v>
      </c>
      <c r="J113" s="1">
        <f>+F77</f>
        <v>44.505494505494504</v>
      </c>
      <c r="K113" s="1">
        <f>+F94</f>
        <v>50.906593406593416</v>
      </c>
    </row>
    <row r="114" spans="2:11" x14ac:dyDescent="0.25">
      <c r="B114">
        <v>9</v>
      </c>
      <c r="D114" t="s">
        <v>4</v>
      </c>
      <c r="F114" s="1">
        <f t="shared" si="5"/>
        <v>254.02701465201466</v>
      </c>
      <c r="G114" s="9">
        <f>+F11</f>
        <v>48.717948717948715</v>
      </c>
      <c r="H114" s="9">
        <f>+F30</f>
        <v>47.836538461538467</v>
      </c>
      <c r="I114" s="1">
        <f>+F44</f>
        <v>58.324175824175825</v>
      </c>
      <c r="J114" s="1">
        <f>+F74</f>
        <v>45.879120879120876</v>
      </c>
      <c r="K114" s="1">
        <f>+F91</f>
        <v>53.269230769230766</v>
      </c>
    </row>
    <row r="115" spans="2:11" x14ac:dyDescent="0.25">
      <c r="B115">
        <v>10</v>
      </c>
      <c r="D115" s="16" t="s">
        <v>2</v>
      </c>
      <c r="F115" s="17">
        <f>SUM(G115:K115)</f>
        <v>245.74175824175825</v>
      </c>
      <c r="G115" s="12">
        <f>+(H115+I115+J115+K115)/4</f>
        <v>49.14835164835165</v>
      </c>
      <c r="H115" s="8">
        <f>+F32</f>
        <v>47.115384615384613</v>
      </c>
      <c r="I115" s="1">
        <f>+F52</f>
        <v>50.604395604395606</v>
      </c>
      <c r="J115" s="1">
        <f>+F75</f>
        <v>45.604395604395606</v>
      </c>
      <c r="K115" s="1">
        <f>+F90</f>
        <v>53.269230769230766</v>
      </c>
    </row>
    <row r="116" spans="2:11" x14ac:dyDescent="0.25">
      <c r="B116">
        <v>11</v>
      </c>
      <c r="D116" s="13" t="s">
        <v>26</v>
      </c>
      <c r="F116" s="1">
        <f>SUM(G116:K116)</f>
        <v>239.03960622710625</v>
      </c>
      <c r="G116" s="8">
        <f>+F14</f>
        <v>40.064102564102569</v>
      </c>
      <c r="H116" s="9">
        <f>+F27</f>
        <v>48.557692307692307</v>
      </c>
      <c r="I116" s="1">
        <f>+F51</f>
        <v>51.785714285714292</v>
      </c>
      <c r="J116" s="1">
        <f>+F68</f>
        <v>50.824175824175825</v>
      </c>
      <c r="K116" s="12">
        <f>+(G116+H116+I116+J116)/4</f>
        <v>47.807921245421248</v>
      </c>
    </row>
    <row r="117" spans="2:11" x14ac:dyDescent="0.25">
      <c r="B117">
        <v>12</v>
      </c>
      <c r="D117" s="13" t="s">
        <v>9</v>
      </c>
      <c r="F117" s="1">
        <f>SUM(G117:K117)</f>
        <v>236.30093864468864</v>
      </c>
      <c r="G117" s="1">
        <f>+F5</f>
        <v>57.371794871794869</v>
      </c>
      <c r="H117" s="1">
        <f>+F34</f>
        <v>44.471153846153847</v>
      </c>
      <c r="I117" s="1">
        <f>+F56</f>
        <v>42.554945054945058</v>
      </c>
      <c r="J117" s="12">
        <f>+(G117+H117+I117+K117)/4</f>
        <v>47.26018772893773</v>
      </c>
      <c r="K117" s="1">
        <f>+F97</f>
        <v>44.642857142857146</v>
      </c>
    </row>
    <row r="118" spans="2:11" x14ac:dyDescent="0.25">
      <c r="B118">
        <v>13</v>
      </c>
      <c r="D118" s="13" t="s">
        <v>13</v>
      </c>
      <c r="F118" s="1">
        <f t="shared" si="5"/>
        <v>231.93223443223442</v>
      </c>
      <c r="G118" s="1">
        <f>+F12</f>
        <v>47.756410256410255</v>
      </c>
      <c r="H118" s="1">
        <f>+F35</f>
        <v>44.230769230769226</v>
      </c>
      <c r="I118" s="1">
        <f>+F54</f>
        <v>48.818681318681314</v>
      </c>
      <c r="J118" s="1">
        <f>+F71</f>
        <v>49.450549450549453</v>
      </c>
      <c r="K118" s="1">
        <f>+F98</f>
        <v>41.675824175824175</v>
      </c>
    </row>
    <row r="119" spans="2:11" x14ac:dyDescent="0.25">
      <c r="B119">
        <v>14</v>
      </c>
      <c r="D119" s="13" t="s">
        <v>12</v>
      </c>
      <c r="F119" s="1">
        <f t="shared" si="5"/>
        <v>225.78983516483515</v>
      </c>
      <c r="G119" s="9">
        <f>+F15</f>
        <v>38.461538461538467</v>
      </c>
      <c r="H119" s="8">
        <f>+F29</f>
        <v>48.317307692307693</v>
      </c>
      <c r="I119" s="1">
        <f>+F55</f>
        <v>46.153846153846153</v>
      </c>
      <c r="J119" s="1">
        <f>+F73</f>
        <v>47.252747252747248</v>
      </c>
      <c r="K119" s="1">
        <f>+F96</f>
        <v>45.604395604395606</v>
      </c>
    </row>
    <row r="120" spans="2:11" x14ac:dyDescent="0.25">
      <c r="B120">
        <v>15</v>
      </c>
      <c r="D120" s="13" t="s">
        <v>7</v>
      </c>
      <c r="F120" s="1">
        <f t="shared" si="5"/>
        <v>200.51797161172161</v>
      </c>
      <c r="G120" s="1">
        <f>+F16</f>
        <v>38.141025641025635</v>
      </c>
      <c r="H120" s="1">
        <f>+F33</f>
        <v>46.394230769230774</v>
      </c>
      <c r="I120" s="1">
        <f>+F57</f>
        <v>42.252747252747255</v>
      </c>
      <c r="J120" s="12">
        <f>+(G120+H120+I120+K120)/4</f>
        <v>40.103594322344321</v>
      </c>
      <c r="K120" s="1">
        <f>+F100</f>
        <v>33.626373626373628</v>
      </c>
    </row>
    <row r="122" spans="2:11" x14ac:dyDescent="0.25">
      <c r="G122" s="14" t="s">
        <v>35</v>
      </c>
      <c r="H122" s="10" t="s">
        <v>36</v>
      </c>
    </row>
  </sheetData>
  <sortState ref="D61:I76">
    <sortCondition descending="1" ref="D61"/>
  </sortState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Kopervik klubbmesterskap 2013</dc:title>
  <dc:creator>Jostein Ravn Ottesen</dc:creator>
  <cp:lastModifiedBy>Knut Birger Tysvær</cp:lastModifiedBy>
  <cp:lastPrinted>2014-11-25T12:53:49Z</cp:lastPrinted>
  <dcterms:created xsi:type="dcterms:W3CDTF">2013-11-06T13:50:55Z</dcterms:created>
  <dcterms:modified xsi:type="dcterms:W3CDTF">2014-11-26T13:10:02Z</dcterms:modified>
</cp:coreProperties>
</file>